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4495" windowHeight="15795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/>
  <c r="D29" l="1"/>
  <c r="M29"/>
  <c r="AE27"/>
  <c r="AE21"/>
  <c r="AE22"/>
  <c r="AE23"/>
  <c r="AE24"/>
  <c r="AE25"/>
  <c r="AE26"/>
  <c r="AE14"/>
  <c r="AE15"/>
  <c r="AE16"/>
  <c r="AE17"/>
  <c r="AE18"/>
  <c r="AE19"/>
  <c r="AE11"/>
  <c r="AE12"/>
  <c r="AE10"/>
  <c r="D27"/>
  <c r="D10"/>
  <c r="D11"/>
  <c r="D12"/>
  <c r="D14"/>
  <c r="D15"/>
  <c r="D16"/>
  <c r="D17"/>
  <c r="D18"/>
  <c r="D19"/>
  <c r="D21"/>
  <c r="D22"/>
  <c r="D23"/>
  <c r="D24"/>
  <c r="D25"/>
  <c r="D26"/>
  <c r="AE5"/>
  <c r="AE6"/>
  <c r="AE7"/>
  <c r="AE8"/>
  <c r="AE4"/>
  <c r="D7"/>
  <c r="D8"/>
  <c r="D6"/>
  <c r="D5"/>
</calcChain>
</file>

<file path=xl/comments1.xml><?xml version="1.0" encoding="utf-8"?>
<comments xmlns="http://schemas.openxmlformats.org/spreadsheetml/2006/main">
  <authors>
    <author>tc={E8E3BB8C-4C83-45A4-8547-15A946FD38D3}</author>
    <author>tc={8686352C-2AC1-4F95-91ED-F8CF3F63A705}</author>
    <author>tc={3BBBBF21-FD9E-40B3-8C8B-276F27C9EA8A}</author>
  </authors>
  <commentList>
    <comment ref="O7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REVERSE PIE</t>
        </r>
      </text>
    </comment>
    <comment ref="B12" authorId="1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REVISE WIDTH OF LOT WITH 39</t>
        </r>
      </text>
    </comment>
    <comment ref="B14" authorId="2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Consider as Kinsmen lot</t>
        </r>
      </text>
    </comment>
  </commentList>
</comments>
</file>

<file path=xl/sharedStrings.xml><?xml version="1.0" encoding="utf-8"?>
<sst xmlns="http://schemas.openxmlformats.org/spreadsheetml/2006/main" count="461" uniqueCount="49">
  <si>
    <t>Lot Number</t>
  </si>
  <si>
    <t>#</t>
  </si>
  <si>
    <t>Current Price</t>
  </si>
  <si>
    <t>2car-FDG</t>
  </si>
  <si>
    <t>3car-FDG</t>
  </si>
  <si>
    <t>3car-SDG</t>
  </si>
  <si>
    <t>Split Drainage</t>
  </si>
  <si>
    <t>Reverse Drainage</t>
  </si>
  <si>
    <t>Area-ft2</t>
  </si>
  <si>
    <t>Corner</t>
  </si>
  <si>
    <t>Cul de Sac</t>
  </si>
  <si>
    <t>South Facing Backyard</t>
  </si>
  <si>
    <t>West Facing Backyard</t>
  </si>
  <si>
    <t>View of Coulee</t>
  </si>
  <si>
    <t>View of Storm Pond</t>
  </si>
  <si>
    <t>View of Recreational Lake</t>
  </si>
  <si>
    <t>UROW building constraints</t>
  </si>
  <si>
    <t>Garage Type</t>
  </si>
  <si>
    <t>Drainage</t>
  </si>
  <si>
    <t>Lot Dimensions</t>
  </si>
  <si>
    <t>Lot Orientation</t>
  </si>
  <si>
    <t>Lane</t>
  </si>
  <si>
    <t>Location</t>
  </si>
  <si>
    <t>View of Playground</t>
  </si>
  <si>
    <t>East Facing backyard</t>
  </si>
  <si>
    <t>North East Facing - morning sun</t>
  </si>
  <si>
    <t>YES</t>
  </si>
  <si>
    <t>NO</t>
  </si>
  <si>
    <t>North Facing Backyard</t>
  </si>
  <si>
    <t>Price/square foot</t>
  </si>
  <si>
    <t>Scarcity</t>
  </si>
  <si>
    <t>Number left in the Phase</t>
  </si>
  <si>
    <t>20 m</t>
  </si>
  <si>
    <t>Transition</t>
  </si>
  <si>
    <t>Frontage in Meters</t>
  </si>
  <si>
    <t>Depth in Meters</t>
  </si>
  <si>
    <t>Fr/Side UROW</t>
  </si>
  <si>
    <t>Optimal Walkout Transition 2.7 m allowing for 9' basement minimal steps in front</t>
  </si>
  <si>
    <t>Walkout Type</t>
  </si>
  <si>
    <t>Fr UROW</t>
  </si>
  <si>
    <t>Regular Walkout</t>
  </si>
  <si>
    <t>Optimal</t>
  </si>
  <si>
    <t>Building Envelope Width (FT)</t>
  </si>
  <si>
    <t>N0</t>
  </si>
  <si>
    <t>N1</t>
  </si>
  <si>
    <t>$/Square Foot</t>
  </si>
  <si>
    <t>w/n side UROW</t>
  </si>
  <si>
    <t>Price Effective November 1, 2019</t>
  </si>
  <si>
    <t>Coulee Ridge Phase 1 Lot Pricing - End of Introductory Pricing - October 31, 2019 MIDNIGHT MST</t>
  </si>
</sst>
</file>

<file path=xl/styles.xml><?xml version="1.0" encoding="utf-8"?>
<styleSheet xmlns="http://schemas.openxmlformats.org/spreadsheetml/2006/main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#,##0_ ;[Red]\-#,##0\ "/>
    <numFmt numFmtId="165" formatCode="_-&quot;$&quot;* #,##0_-;\-&quot;$&quot;* #,##0_-;_-&quot;$&quot;* &quot;-&quot;??_-;_-@_-"/>
    <numFmt numFmtId="166" formatCode="_-&quot;$&quot;* #,##0_-;\-&quot;$&quot;* #,##0_-;_-&quot;$&quot;* &quot;-&quot;?_-;_-@_-"/>
  </numFmts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44" fontId="0" fillId="0" borderId="0" xfId="0" applyNumberFormat="1"/>
    <xf numFmtId="6" fontId="0" fillId="0" borderId="0" xfId="0" applyNumberFormat="1"/>
    <xf numFmtId="9" fontId="0" fillId="0" borderId="0" xfId="2" applyFont="1"/>
    <xf numFmtId="0" fontId="0" fillId="2" borderId="1" xfId="0" applyFill="1" applyBorder="1" applyAlignment="1">
      <alignment horizontal="center" vertical="center" wrapText="1"/>
    </xf>
    <xf numFmtId="165" fontId="0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1" fillId="0" borderId="0" xfId="0" applyFont="1" applyAlignment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on Sandford" id="{42BF8AD4-C70C-4EB5-AD38-72B435CC9758}" userId="Don Sandford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7" dT="2019-07-15T16:44:26.78" personId="{42BF8AD4-C70C-4EB5-AD38-72B435CC9758}" id="{E8E3BB8C-4C83-45A4-8547-15A946FD38D3}">
    <text>REVERSE PIE</text>
  </threadedComment>
  <threadedComment ref="B12" dT="2019-07-15T18:22:33.21" personId="{42BF8AD4-C70C-4EB5-AD38-72B435CC9758}" id="{8686352C-2AC1-4F95-91ED-F8CF3F63A705}">
    <text>REVISE WIDTH OF LOT WITH 39</text>
  </threadedComment>
  <threadedComment ref="B14" dT="2019-07-15T18:32:47.82" personId="{42BF8AD4-C70C-4EB5-AD38-72B435CC9758}" id="{3BBBBF21-FD9E-40B3-8C8B-276F27C9EA8A}">
    <text>Consider as Kinsmen lot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1"/>
  <sheetViews>
    <sheetView tabSelected="1" workbookViewId="0">
      <selection activeCell="C5" sqref="C5"/>
    </sheetView>
  </sheetViews>
  <sheetFormatPr defaultRowHeight="15"/>
  <cols>
    <col min="1" max="1" width="4.28515625" customWidth="1"/>
    <col min="2" max="3" width="13" customWidth="1"/>
    <col min="4" max="4" width="11.85546875" customWidth="1"/>
    <col min="5" max="6" width="14.42578125" customWidth="1"/>
    <col min="11" max="11" width="14.140625" customWidth="1"/>
    <col min="12" max="12" width="15.7109375" customWidth="1"/>
    <col min="25" max="25" width="10.140625" customWidth="1"/>
    <col min="29" max="31" width="9.85546875" customWidth="1"/>
    <col min="32" max="33" width="15.5703125" customWidth="1"/>
    <col min="34" max="34" width="20.28515625" customWidth="1"/>
    <col min="35" max="35" width="24.7109375" customWidth="1"/>
  </cols>
  <sheetData>
    <row r="1" spans="1:31" s="1" customFormat="1" ht="28.5">
      <c r="A1" s="25" t="s">
        <v>48</v>
      </c>
      <c r="B1" s="25"/>
      <c r="C1" s="25"/>
      <c r="D1" s="25"/>
      <c r="E1" s="25"/>
      <c r="F1" s="25"/>
      <c r="G1" s="25"/>
      <c r="H1" s="25"/>
      <c r="I1" s="25"/>
    </row>
    <row r="2" spans="1:31" s="24" customFormat="1" ht="28.5" customHeight="1">
      <c r="A2" s="23"/>
      <c r="B2" s="23"/>
      <c r="C2" s="23"/>
      <c r="D2" s="23"/>
      <c r="E2" s="23" t="s">
        <v>30</v>
      </c>
      <c r="F2" s="26" t="s">
        <v>38</v>
      </c>
      <c r="G2" s="27"/>
      <c r="H2" s="28" t="s">
        <v>17</v>
      </c>
      <c r="I2" s="28"/>
      <c r="J2" s="28"/>
      <c r="K2" s="28" t="s">
        <v>18</v>
      </c>
      <c r="L2" s="28"/>
      <c r="M2" s="28" t="s">
        <v>19</v>
      </c>
      <c r="N2" s="28"/>
      <c r="O2" s="28"/>
      <c r="P2" s="28"/>
      <c r="Q2" s="28" t="s">
        <v>22</v>
      </c>
      <c r="R2" s="28"/>
      <c r="S2" s="28"/>
      <c r="T2" s="29" t="s">
        <v>20</v>
      </c>
      <c r="U2" s="29"/>
      <c r="V2" s="29"/>
      <c r="W2" s="29"/>
      <c r="X2" s="29"/>
      <c r="Y2" s="29"/>
      <c r="Z2" s="29"/>
      <c r="AA2" s="29"/>
      <c r="AB2" s="29"/>
      <c r="AC2" s="28"/>
      <c r="AD2" s="28"/>
      <c r="AE2" s="28"/>
    </row>
    <row r="3" spans="1:31" ht="105">
      <c r="A3" s="3" t="s">
        <v>1</v>
      </c>
      <c r="B3" s="3" t="s">
        <v>0</v>
      </c>
      <c r="C3" s="3" t="s">
        <v>2</v>
      </c>
      <c r="D3" s="2" t="s">
        <v>29</v>
      </c>
      <c r="E3" s="5" t="s">
        <v>31</v>
      </c>
      <c r="F3" s="5" t="s">
        <v>37</v>
      </c>
      <c r="G3" s="5" t="s">
        <v>40</v>
      </c>
      <c r="H3" s="4" t="s">
        <v>3</v>
      </c>
      <c r="I3" s="4" t="s">
        <v>4</v>
      </c>
      <c r="J3" s="4" t="s">
        <v>5</v>
      </c>
      <c r="K3" s="5" t="s">
        <v>6</v>
      </c>
      <c r="L3" s="4" t="s">
        <v>7</v>
      </c>
      <c r="M3" s="4" t="s">
        <v>8</v>
      </c>
      <c r="N3" s="5" t="s">
        <v>34</v>
      </c>
      <c r="O3" s="5" t="s">
        <v>35</v>
      </c>
      <c r="P3" s="5" t="s">
        <v>42</v>
      </c>
      <c r="Q3" s="4" t="s">
        <v>9</v>
      </c>
      <c r="R3" s="4" t="s">
        <v>21</v>
      </c>
      <c r="S3" s="4" t="s">
        <v>10</v>
      </c>
      <c r="T3" s="5" t="s">
        <v>24</v>
      </c>
      <c r="U3" s="5" t="s">
        <v>11</v>
      </c>
      <c r="V3" s="5" t="s">
        <v>28</v>
      </c>
      <c r="W3" s="5" t="s">
        <v>12</v>
      </c>
      <c r="X3" s="5" t="s">
        <v>25</v>
      </c>
      <c r="Y3" s="5" t="s">
        <v>23</v>
      </c>
      <c r="Z3" s="5" t="s">
        <v>13</v>
      </c>
      <c r="AA3" s="5" t="s">
        <v>14</v>
      </c>
      <c r="AB3" s="5" t="s">
        <v>15</v>
      </c>
      <c r="AC3" s="5" t="s">
        <v>16</v>
      </c>
      <c r="AD3" s="15" t="s">
        <v>47</v>
      </c>
      <c r="AE3" s="2" t="s">
        <v>45</v>
      </c>
    </row>
    <row r="4" spans="1:31" ht="30">
      <c r="A4" s="3">
        <v>1</v>
      </c>
      <c r="B4" s="3">
        <v>1</v>
      </c>
      <c r="C4" s="6">
        <v>213500</v>
      </c>
      <c r="D4" s="7">
        <v>25.2</v>
      </c>
      <c r="E4" s="8">
        <v>5</v>
      </c>
      <c r="F4" s="8" t="s">
        <v>41</v>
      </c>
      <c r="G4" s="3" t="s">
        <v>33</v>
      </c>
      <c r="H4" s="3" t="s">
        <v>26</v>
      </c>
      <c r="I4" s="3" t="s">
        <v>26</v>
      </c>
      <c r="J4" s="3" t="s">
        <v>26</v>
      </c>
      <c r="K4" s="3" t="s">
        <v>26</v>
      </c>
      <c r="L4" s="3" t="s">
        <v>27</v>
      </c>
      <c r="M4" s="3">
        <v>8450</v>
      </c>
      <c r="N4" s="3">
        <v>21.16</v>
      </c>
      <c r="O4" s="3">
        <v>40</v>
      </c>
      <c r="P4" s="3">
        <v>47.5</v>
      </c>
      <c r="Q4" s="21" t="s">
        <v>26</v>
      </c>
      <c r="R4" s="21" t="s">
        <v>27</v>
      </c>
      <c r="S4" s="21" t="s">
        <v>27</v>
      </c>
      <c r="T4" s="21" t="s">
        <v>27</v>
      </c>
      <c r="U4" s="21" t="s">
        <v>27</v>
      </c>
      <c r="V4" s="21" t="s">
        <v>26</v>
      </c>
      <c r="W4" s="21" t="s">
        <v>27</v>
      </c>
      <c r="X4" s="21" t="s">
        <v>26</v>
      </c>
      <c r="Y4" s="21" t="s">
        <v>27</v>
      </c>
      <c r="Z4" s="21" t="s">
        <v>26</v>
      </c>
      <c r="AA4" s="21" t="s">
        <v>27</v>
      </c>
      <c r="AB4" s="21" t="s">
        <v>27</v>
      </c>
      <c r="AC4" s="22" t="s">
        <v>36</v>
      </c>
      <c r="AD4" s="16">
        <v>212900</v>
      </c>
      <c r="AE4" s="10">
        <f>AD4/M4</f>
        <v>25.19526627218935</v>
      </c>
    </row>
    <row r="5" spans="1:31">
      <c r="A5" s="3">
        <v>2</v>
      </c>
      <c r="B5" s="3">
        <v>2</v>
      </c>
      <c r="C5" s="9">
        <v>194300</v>
      </c>
      <c r="D5" s="7">
        <f>C5/M5</f>
        <v>24.757900101936798</v>
      </c>
      <c r="E5" s="3">
        <v>5</v>
      </c>
      <c r="F5" s="3" t="s">
        <v>26</v>
      </c>
      <c r="G5" s="3" t="s">
        <v>26</v>
      </c>
      <c r="H5" s="3" t="s">
        <v>26</v>
      </c>
      <c r="I5" s="3" t="s">
        <v>26</v>
      </c>
      <c r="J5" s="3" t="s">
        <v>26</v>
      </c>
      <c r="K5" s="3" t="s">
        <v>26</v>
      </c>
      <c r="L5" s="3" t="s">
        <v>27</v>
      </c>
      <c r="M5" s="3">
        <v>7848</v>
      </c>
      <c r="N5" s="3" t="s">
        <v>32</v>
      </c>
      <c r="O5" s="3">
        <v>36.799999999999997</v>
      </c>
      <c r="P5" s="3">
        <v>55</v>
      </c>
      <c r="Q5" s="21" t="s">
        <v>27</v>
      </c>
      <c r="R5" s="21" t="s">
        <v>27</v>
      </c>
      <c r="S5" s="21" t="s">
        <v>27</v>
      </c>
      <c r="T5" s="21" t="s">
        <v>27</v>
      </c>
      <c r="U5" s="21" t="s">
        <v>27</v>
      </c>
      <c r="V5" s="21" t="s">
        <v>26</v>
      </c>
      <c r="W5" s="21" t="s">
        <v>27</v>
      </c>
      <c r="X5" s="21" t="s">
        <v>26</v>
      </c>
      <c r="Y5" s="21" t="s">
        <v>27</v>
      </c>
      <c r="Z5" s="21" t="s">
        <v>26</v>
      </c>
      <c r="AA5" s="21" t="s">
        <v>27</v>
      </c>
      <c r="AB5" s="21" t="s">
        <v>27</v>
      </c>
      <c r="AC5" s="21" t="s">
        <v>39</v>
      </c>
      <c r="AD5" s="16">
        <v>214900</v>
      </c>
      <c r="AE5" s="10">
        <f>AD5/M5</f>
        <v>27.382772680937819</v>
      </c>
    </row>
    <row r="6" spans="1:31">
      <c r="A6" s="3">
        <v>3</v>
      </c>
      <c r="B6" s="3">
        <v>3</v>
      </c>
      <c r="C6" s="9">
        <v>194300</v>
      </c>
      <c r="D6" s="7">
        <f>C6/M6</f>
        <v>24.757900101936798</v>
      </c>
      <c r="E6" s="3">
        <v>5</v>
      </c>
      <c r="F6" s="3" t="s">
        <v>26</v>
      </c>
      <c r="G6" s="3" t="s">
        <v>27</v>
      </c>
      <c r="H6" s="3" t="s">
        <v>26</v>
      </c>
      <c r="I6" s="3" t="s">
        <v>26</v>
      </c>
      <c r="J6" s="3" t="s">
        <v>26</v>
      </c>
      <c r="K6" s="3" t="s">
        <v>26</v>
      </c>
      <c r="L6" s="3" t="s">
        <v>27</v>
      </c>
      <c r="M6" s="3">
        <v>7848</v>
      </c>
      <c r="N6" s="3" t="s">
        <v>32</v>
      </c>
      <c r="O6" s="3">
        <v>36.799999999999997</v>
      </c>
      <c r="P6" s="3">
        <v>55</v>
      </c>
      <c r="Q6" s="21" t="s">
        <v>27</v>
      </c>
      <c r="R6" s="21" t="s">
        <v>27</v>
      </c>
      <c r="S6" s="21" t="s">
        <v>27</v>
      </c>
      <c r="T6" s="21" t="s">
        <v>27</v>
      </c>
      <c r="U6" s="21" t="s">
        <v>27</v>
      </c>
      <c r="V6" s="21" t="s">
        <v>26</v>
      </c>
      <c r="W6" s="21" t="s">
        <v>27</v>
      </c>
      <c r="X6" s="21" t="s">
        <v>26</v>
      </c>
      <c r="Y6" s="21" t="s">
        <v>27</v>
      </c>
      <c r="Z6" s="21" t="s">
        <v>26</v>
      </c>
      <c r="AA6" s="21" t="s">
        <v>27</v>
      </c>
      <c r="AB6" s="21" t="s">
        <v>27</v>
      </c>
      <c r="AC6" s="21" t="s">
        <v>39</v>
      </c>
      <c r="AD6" s="16">
        <v>214900</v>
      </c>
      <c r="AE6" s="10">
        <f>AD6/M6</f>
        <v>27.382772680937819</v>
      </c>
    </row>
    <row r="7" spans="1:31">
      <c r="A7" s="3">
        <v>4</v>
      </c>
      <c r="B7" s="3">
        <v>4</v>
      </c>
      <c r="C7" s="9">
        <v>198500</v>
      </c>
      <c r="D7" s="7">
        <f t="shared" ref="D7:D25" si="0">C7/M7</f>
        <v>26.056707797322133</v>
      </c>
      <c r="E7" s="3">
        <v>5</v>
      </c>
      <c r="F7" s="3" t="s">
        <v>26</v>
      </c>
      <c r="G7" s="3" t="s">
        <v>27</v>
      </c>
      <c r="H7" s="3" t="s">
        <v>26</v>
      </c>
      <c r="I7" s="3" t="s">
        <v>26</v>
      </c>
      <c r="J7" s="3" t="s">
        <v>26</v>
      </c>
      <c r="K7" s="3" t="s">
        <v>26</v>
      </c>
      <c r="L7" s="3" t="s">
        <v>27</v>
      </c>
      <c r="M7" s="3">
        <v>7618</v>
      </c>
      <c r="N7" s="3">
        <v>25.43</v>
      </c>
      <c r="O7" s="3">
        <v>13.27</v>
      </c>
      <c r="P7" s="3">
        <v>73</v>
      </c>
      <c r="Q7" s="21" t="s">
        <v>27</v>
      </c>
      <c r="R7" s="21" t="s">
        <v>27</v>
      </c>
      <c r="S7" s="21" t="s">
        <v>27</v>
      </c>
      <c r="T7" s="21" t="s">
        <v>27</v>
      </c>
      <c r="U7" s="21" t="s">
        <v>27</v>
      </c>
      <c r="V7" s="21" t="s">
        <v>26</v>
      </c>
      <c r="W7" s="21" t="s">
        <v>27</v>
      </c>
      <c r="X7" s="21" t="s">
        <v>26</v>
      </c>
      <c r="Y7" s="21" t="s">
        <v>27</v>
      </c>
      <c r="Z7" s="21" t="s">
        <v>26</v>
      </c>
      <c r="AA7" s="21" t="s">
        <v>27</v>
      </c>
      <c r="AB7" s="21" t="s">
        <v>43</v>
      </c>
      <c r="AC7" s="21" t="s">
        <v>39</v>
      </c>
      <c r="AD7" s="16">
        <v>219900</v>
      </c>
      <c r="AE7" s="10">
        <f>AD7/M7</f>
        <v>28.865844053557364</v>
      </c>
    </row>
    <row r="8" spans="1:31">
      <c r="A8" s="3">
        <v>5</v>
      </c>
      <c r="B8" s="3">
        <v>5</v>
      </c>
      <c r="C8" s="9">
        <v>190300</v>
      </c>
      <c r="D8" s="7">
        <f t="shared" si="0"/>
        <v>22.880846459059757</v>
      </c>
      <c r="E8" s="3">
        <v>5</v>
      </c>
      <c r="F8" s="3" t="s">
        <v>26</v>
      </c>
      <c r="G8" s="3" t="s">
        <v>27</v>
      </c>
      <c r="H8" s="3" t="s">
        <v>26</v>
      </c>
      <c r="I8" s="3" t="s">
        <v>26</v>
      </c>
      <c r="J8" s="3" t="s">
        <v>26</v>
      </c>
      <c r="K8" s="3" t="s">
        <v>26</v>
      </c>
      <c r="L8" s="3" t="s">
        <v>27</v>
      </c>
      <c r="M8" s="3">
        <v>8317</v>
      </c>
      <c r="N8" s="3">
        <v>20.059999999999999</v>
      </c>
      <c r="O8" s="3">
        <v>40</v>
      </c>
      <c r="P8" s="3">
        <v>55.7</v>
      </c>
      <c r="Q8" s="21" t="s">
        <v>27</v>
      </c>
      <c r="R8" s="21" t="s">
        <v>27</v>
      </c>
      <c r="S8" s="21" t="s">
        <v>27</v>
      </c>
      <c r="T8" s="21" t="s">
        <v>27</v>
      </c>
      <c r="U8" s="21" t="s">
        <v>27</v>
      </c>
      <c r="V8" s="21" t="s">
        <v>26</v>
      </c>
      <c r="W8" s="21" t="s">
        <v>27</v>
      </c>
      <c r="X8" s="21" t="s">
        <v>26</v>
      </c>
      <c r="Y8" s="21" t="s">
        <v>27</v>
      </c>
      <c r="Z8" s="21" t="s">
        <v>26</v>
      </c>
      <c r="AA8" s="21" t="s">
        <v>27</v>
      </c>
      <c r="AB8" s="21" t="s">
        <v>44</v>
      </c>
      <c r="AC8" s="21" t="s">
        <v>39</v>
      </c>
      <c r="AD8" s="16">
        <v>219900</v>
      </c>
      <c r="AE8" s="10">
        <f>AD8/M8</f>
        <v>26.439822051220393</v>
      </c>
    </row>
    <row r="9" spans="1:31">
      <c r="A9" s="3"/>
      <c r="B9" s="3"/>
      <c r="C9" s="3"/>
      <c r="D9" s="7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17"/>
      <c r="AE9" s="10"/>
    </row>
    <row r="10" spans="1:31">
      <c r="A10" s="3">
        <v>6</v>
      </c>
      <c r="B10" s="3">
        <v>38</v>
      </c>
      <c r="C10" s="9">
        <v>260900</v>
      </c>
      <c r="D10" s="7">
        <f t="shared" si="0"/>
        <v>24.490753778278417</v>
      </c>
      <c r="E10" s="3">
        <v>3</v>
      </c>
      <c r="F10" s="3" t="s">
        <v>27</v>
      </c>
      <c r="G10" s="3" t="s">
        <v>26</v>
      </c>
      <c r="H10" s="3" t="s">
        <v>26</v>
      </c>
      <c r="I10" s="3" t="s">
        <v>26</v>
      </c>
      <c r="J10" s="3" t="s">
        <v>26</v>
      </c>
      <c r="K10" s="3" t="s">
        <v>26</v>
      </c>
      <c r="L10" s="3" t="s">
        <v>27</v>
      </c>
      <c r="M10" s="3">
        <v>10653</v>
      </c>
      <c r="N10" s="3">
        <v>35</v>
      </c>
      <c r="O10" s="3">
        <v>40</v>
      </c>
      <c r="P10" s="3">
        <v>104.8</v>
      </c>
      <c r="Q10" s="21" t="s">
        <v>27</v>
      </c>
      <c r="R10" s="21" t="s">
        <v>27</v>
      </c>
      <c r="S10" s="21" t="s">
        <v>27</v>
      </c>
      <c r="T10" s="21" t="s">
        <v>27</v>
      </c>
      <c r="U10" s="21" t="s">
        <v>26</v>
      </c>
      <c r="V10" s="21" t="s">
        <v>27</v>
      </c>
      <c r="W10" s="21" t="s">
        <v>27</v>
      </c>
      <c r="X10" s="21" t="s">
        <v>27</v>
      </c>
      <c r="Y10" s="21" t="s">
        <v>26</v>
      </c>
      <c r="Z10" s="21" t="s">
        <v>27</v>
      </c>
      <c r="AA10" s="21" t="s">
        <v>26</v>
      </c>
      <c r="AB10" s="21" t="s">
        <v>26</v>
      </c>
      <c r="AC10" s="21" t="s">
        <v>39</v>
      </c>
      <c r="AD10" s="18">
        <v>289900</v>
      </c>
      <c r="AE10" s="10">
        <f>AD10/M10</f>
        <v>27.212991645545856</v>
      </c>
    </row>
    <row r="11" spans="1:31">
      <c r="A11" s="3">
        <v>7</v>
      </c>
      <c r="B11" s="3">
        <v>39</v>
      </c>
      <c r="C11" s="9">
        <v>214500</v>
      </c>
      <c r="D11" s="7">
        <f t="shared" si="0"/>
        <v>24.726224783861671</v>
      </c>
      <c r="E11" s="3">
        <v>3</v>
      </c>
      <c r="F11" s="3" t="s">
        <v>27</v>
      </c>
      <c r="G11" s="3" t="s">
        <v>26</v>
      </c>
      <c r="H11" s="3" t="s">
        <v>26</v>
      </c>
      <c r="I11" s="3" t="s">
        <v>26</v>
      </c>
      <c r="J11" s="3" t="s">
        <v>26</v>
      </c>
      <c r="K11" s="3" t="s">
        <v>26</v>
      </c>
      <c r="L11" s="3" t="s">
        <v>27</v>
      </c>
      <c r="M11" s="3">
        <v>8675</v>
      </c>
      <c r="N11" s="3">
        <v>30</v>
      </c>
      <c r="O11" s="3">
        <v>40</v>
      </c>
      <c r="P11" s="3">
        <v>88.4</v>
      </c>
      <c r="Q11" s="21" t="s">
        <v>27</v>
      </c>
      <c r="R11" s="21" t="s">
        <v>27</v>
      </c>
      <c r="S11" s="21" t="s">
        <v>27</v>
      </c>
      <c r="T11" s="21" t="s">
        <v>27</v>
      </c>
      <c r="U11" s="21" t="s">
        <v>26</v>
      </c>
      <c r="V11" s="21" t="s">
        <v>27</v>
      </c>
      <c r="W11" s="21" t="s">
        <v>27</v>
      </c>
      <c r="X11" s="21" t="s">
        <v>27</v>
      </c>
      <c r="Y11" s="21" t="s">
        <v>26</v>
      </c>
      <c r="Z11" s="21" t="s">
        <v>27</v>
      </c>
      <c r="AA11" s="21" t="s">
        <v>26</v>
      </c>
      <c r="AB11" s="21" t="s">
        <v>26</v>
      </c>
      <c r="AC11" s="21" t="s">
        <v>39</v>
      </c>
      <c r="AD11" s="18">
        <v>239900</v>
      </c>
      <c r="AE11" s="10">
        <f>AD11/M11</f>
        <v>27.654178674351584</v>
      </c>
    </row>
    <row r="12" spans="1:31">
      <c r="A12" s="3">
        <v>8</v>
      </c>
      <c r="B12" s="3">
        <v>40</v>
      </c>
      <c r="C12" s="9">
        <v>201500</v>
      </c>
      <c r="D12" s="7">
        <f t="shared" si="0"/>
        <v>23.990951303726636</v>
      </c>
      <c r="E12" s="3">
        <v>3</v>
      </c>
      <c r="F12" s="3" t="s">
        <v>27</v>
      </c>
      <c r="G12" s="3" t="s">
        <v>26</v>
      </c>
      <c r="H12" s="3" t="s">
        <v>26</v>
      </c>
      <c r="I12" s="3" t="s">
        <v>26</v>
      </c>
      <c r="J12" s="3" t="s">
        <v>26</v>
      </c>
      <c r="K12" s="3" t="s">
        <v>26</v>
      </c>
      <c r="L12" s="3" t="s">
        <v>27</v>
      </c>
      <c r="M12" s="3">
        <v>8399</v>
      </c>
      <c r="N12" s="3">
        <v>19.510000000000002</v>
      </c>
      <c r="O12" s="3">
        <v>40</v>
      </c>
      <c r="P12" s="3">
        <v>54</v>
      </c>
      <c r="Q12" s="21" t="s">
        <v>27</v>
      </c>
      <c r="R12" s="21" t="s">
        <v>27</v>
      </c>
      <c r="S12" s="21" t="s">
        <v>27</v>
      </c>
      <c r="T12" s="21" t="s">
        <v>27</v>
      </c>
      <c r="U12" s="21" t="s">
        <v>26</v>
      </c>
      <c r="V12" s="21" t="s">
        <v>27</v>
      </c>
      <c r="W12" s="21" t="s">
        <v>27</v>
      </c>
      <c r="X12" s="21" t="s">
        <v>27</v>
      </c>
      <c r="Y12" s="21" t="s">
        <v>26</v>
      </c>
      <c r="Z12" s="21" t="s">
        <v>27</v>
      </c>
      <c r="AA12" s="21" t="s">
        <v>26</v>
      </c>
      <c r="AB12" s="21" t="s">
        <v>26</v>
      </c>
      <c r="AC12" s="21" t="s">
        <v>39</v>
      </c>
      <c r="AD12" s="18">
        <v>221900</v>
      </c>
      <c r="AE12" s="10">
        <f>AD12/M12</f>
        <v>26.419811882366947</v>
      </c>
    </row>
    <row r="13" spans="1:31">
      <c r="A13" s="3"/>
      <c r="B13" s="3"/>
      <c r="C13" s="9"/>
      <c r="D13" s="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7"/>
      <c r="AE13" s="10"/>
    </row>
    <row r="14" spans="1:31">
      <c r="A14" s="3">
        <v>9</v>
      </c>
      <c r="B14" s="3">
        <v>48</v>
      </c>
      <c r="C14" s="9">
        <v>161400</v>
      </c>
      <c r="D14" s="7">
        <f t="shared" si="0"/>
        <v>23.996431757359499</v>
      </c>
      <c r="E14" s="3">
        <v>6</v>
      </c>
      <c r="F14" s="3" t="s">
        <v>27</v>
      </c>
      <c r="G14" s="3" t="s">
        <v>26</v>
      </c>
      <c r="H14" s="3" t="s">
        <v>26</v>
      </c>
      <c r="I14" s="3" t="s">
        <v>26</v>
      </c>
      <c r="J14" s="3" t="s">
        <v>26</v>
      </c>
      <c r="K14" s="3" t="s">
        <v>26</v>
      </c>
      <c r="L14" s="3" t="s">
        <v>27</v>
      </c>
      <c r="M14" s="3">
        <v>6726</v>
      </c>
      <c r="N14" s="3">
        <v>20.63</v>
      </c>
      <c r="O14" s="3">
        <v>35.380000000000003</v>
      </c>
      <c r="P14" s="3">
        <v>51.3</v>
      </c>
      <c r="Q14" s="21" t="s">
        <v>26</v>
      </c>
      <c r="R14" s="21" t="s">
        <v>26</v>
      </c>
      <c r="S14" s="21" t="s">
        <v>27</v>
      </c>
      <c r="T14" s="21" t="s">
        <v>27</v>
      </c>
      <c r="U14" s="21" t="s">
        <v>27</v>
      </c>
      <c r="V14" s="21" t="s">
        <v>27</v>
      </c>
      <c r="W14" s="21" t="s">
        <v>26</v>
      </c>
      <c r="X14" s="21" t="s">
        <v>26</v>
      </c>
      <c r="Y14" s="21" t="s">
        <v>27</v>
      </c>
      <c r="Z14" s="21" t="s">
        <v>27</v>
      </c>
      <c r="AA14" s="21" t="s">
        <v>26</v>
      </c>
      <c r="AB14" s="21" t="s">
        <v>27</v>
      </c>
      <c r="AC14" s="21" t="s">
        <v>39</v>
      </c>
      <c r="AD14" s="19">
        <v>179900</v>
      </c>
      <c r="AE14" s="10">
        <f t="shared" ref="AE14:AE19" si="1">AD14/M14</f>
        <v>26.746952126077908</v>
      </c>
    </row>
    <row r="15" spans="1:31">
      <c r="A15" s="3">
        <v>10</v>
      </c>
      <c r="B15" s="3">
        <v>49</v>
      </c>
      <c r="C15" s="9">
        <v>165500</v>
      </c>
      <c r="D15" s="7">
        <f t="shared" si="0"/>
        <v>23.995940263882847</v>
      </c>
      <c r="E15" s="3">
        <v>6</v>
      </c>
      <c r="F15" s="3" t="s">
        <v>26</v>
      </c>
      <c r="G15" s="3" t="s">
        <v>27</v>
      </c>
      <c r="H15" s="3" t="s">
        <v>26</v>
      </c>
      <c r="I15" s="3" t="s">
        <v>26</v>
      </c>
      <c r="J15" s="3" t="s">
        <v>26</v>
      </c>
      <c r="K15" s="3" t="s">
        <v>26</v>
      </c>
      <c r="L15" s="3" t="s">
        <v>27</v>
      </c>
      <c r="M15" s="3">
        <v>6897</v>
      </c>
      <c r="N15" s="3">
        <v>17.5</v>
      </c>
      <c r="O15" s="3">
        <v>39.369999999999997</v>
      </c>
      <c r="P15" s="3">
        <v>47.5</v>
      </c>
      <c r="Q15" s="21" t="s">
        <v>27</v>
      </c>
      <c r="R15" s="21" t="s">
        <v>26</v>
      </c>
      <c r="S15" s="21" t="s">
        <v>27</v>
      </c>
      <c r="T15" s="21" t="s">
        <v>27</v>
      </c>
      <c r="U15" s="21" t="s">
        <v>27</v>
      </c>
      <c r="V15" s="21" t="s">
        <v>27</v>
      </c>
      <c r="W15" s="21" t="s">
        <v>26</v>
      </c>
      <c r="X15" s="21" t="s">
        <v>26</v>
      </c>
      <c r="Y15" s="21" t="s">
        <v>27</v>
      </c>
      <c r="Z15" s="21" t="s">
        <v>27</v>
      </c>
      <c r="AA15" s="21" t="s">
        <v>26</v>
      </c>
      <c r="AB15" s="21" t="s">
        <v>27</v>
      </c>
      <c r="AC15" s="21" t="s">
        <v>39</v>
      </c>
      <c r="AD15" s="19">
        <v>184900</v>
      </c>
      <c r="AE15" s="10">
        <f t="shared" si="1"/>
        <v>26.808757430766999</v>
      </c>
    </row>
    <row r="16" spans="1:31">
      <c r="A16" s="3">
        <v>11</v>
      </c>
      <c r="B16" s="3">
        <v>50</v>
      </c>
      <c r="C16" s="9">
        <v>175500</v>
      </c>
      <c r="D16" s="7">
        <f t="shared" si="0"/>
        <v>24.050979854734823</v>
      </c>
      <c r="E16" s="3">
        <v>6</v>
      </c>
      <c r="F16" s="3" t="s">
        <v>26</v>
      </c>
      <c r="G16" s="3" t="s">
        <v>27</v>
      </c>
      <c r="H16" s="3" t="s">
        <v>26</v>
      </c>
      <c r="I16" s="3" t="s">
        <v>26</v>
      </c>
      <c r="J16" s="3" t="s">
        <v>26</v>
      </c>
      <c r="K16" s="3" t="s">
        <v>26</v>
      </c>
      <c r="L16" s="3" t="s">
        <v>27</v>
      </c>
      <c r="M16" s="3">
        <v>7297</v>
      </c>
      <c r="N16" s="3">
        <v>17</v>
      </c>
      <c r="O16" s="3">
        <v>40</v>
      </c>
      <c r="P16" s="3">
        <v>46</v>
      </c>
      <c r="Q16" s="21" t="s">
        <v>27</v>
      </c>
      <c r="R16" s="21" t="s">
        <v>26</v>
      </c>
      <c r="S16" s="21" t="s">
        <v>27</v>
      </c>
      <c r="T16" s="21" t="s">
        <v>27</v>
      </c>
      <c r="U16" s="21" t="s">
        <v>27</v>
      </c>
      <c r="V16" s="21" t="s">
        <v>27</v>
      </c>
      <c r="W16" s="21" t="s">
        <v>26</v>
      </c>
      <c r="X16" s="21" t="s">
        <v>26</v>
      </c>
      <c r="Y16" s="21" t="s">
        <v>27</v>
      </c>
      <c r="Z16" s="21" t="s">
        <v>27</v>
      </c>
      <c r="AA16" s="21" t="s">
        <v>26</v>
      </c>
      <c r="AB16" s="21" t="s">
        <v>27</v>
      </c>
      <c r="AC16" s="21" t="s">
        <v>39</v>
      </c>
      <c r="AD16" s="19">
        <v>194900</v>
      </c>
      <c r="AE16" s="10">
        <f t="shared" si="1"/>
        <v>26.709606687679869</v>
      </c>
    </row>
    <row r="17" spans="1:33">
      <c r="A17" s="3">
        <v>12</v>
      </c>
      <c r="B17" s="3">
        <v>51</v>
      </c>
      <c r="C17" s="9">
        <v>175500</v>
      </c>
      <c r="D17" s="7">
        <f t="shared" si="0"/>
        <v>23.975409836065573</v>
      </c>
      <c r="E17" s="3">
        <v>6</v>
      </c>
      <c r="F17" s="3" t="s">
        <v>26</v>
      </c>
      <c r="G17" s="3" t="s">
        <v>27</v>
      </c>
      <c r="H17" s="3" t="s">
        <v>26</v>
      </c>
      <c r="I17" s="3" t="s">
        <v>26</v>
      </c>
      <c r="J17" s="3" t="s">
        <v>26</v>
      </c>
      <c r="K17" s="3" t="s">
        <v>26</v>
      </c>
      <c r="L17" s="3" t="s">
        <v>27</v>
      </c>
      <c r="M17" s="3">
        <v>7320</v>
      </c>
      <c r="N17" s="3">
        <v>17</v>
      </c>
      <c r="O17" s="3">
        <v>40</v>
      </c>
      <c r="P17" s="3">
        <v>46</v>
      </c>
      <c r="Q17" s="21" t="s">
        <v>27</v>
      </c>
      <c r="R17" s="21" t="s">
        <v>26</v>
      </c>
      <c r="S17" s="21" t="s">
        <v>27</v>
      </c>
      <c r="T17" s="21" t="s">
        <v>27</v>
      </c>
      <c r="U17" s="21" t="s">
        <v>27</v>
      </c>
      <c r="V17" s="21" t="s">
        <v>27</v>
      </c>
      <c r="W17" s="21" t="s">
        <v>26</v>
      </c>
      <c r="X17" s="21" t="s">
        <v>26</v>
      </c>
      <c r="Y17" s="21" t="s">
        <v>27</v>
      </c>
      <c r="Z17" s="21" t="s">
        <v>27</v>
      </c>
      <c r="AA17" s="21" t="s">
        <v>26</v>
      </c>
      <c r="AB17" s="21" t="s">
        <v>27</v>
      </c>
      <c r="AC17" s="21" t="s">
        <v>39</v>
      </c>
      <c r="AD17" s="19">
        <v>194900</v>
      </c>
      <c r="AE17" s="10">
        <f t="shared" si="1"/>
        <v>26.625683060109289</v>
      </c>
    </row>
    <row r="18" spans="1:33">
      <c r="A18" s="3">
        <v>13</v>
      </c>
      <c r="B18" s="3">
        <v>52</v>
      </c>
      <c r="C18" s="9">
        <v>175500</v>
      </c>
      <c r="D18" s="7">
        <f t="shared" si="0"/>
        <v>23.975409836065573</v>
      </c>
      <c r="E18" s="3">
        <v>6</v>
      </c>
      <c r="F18" s="3" t="s">
        <v>26</v>
      </c>
      <c r="G18" s="3" t="s">
        <v>27</v>
      </c>
      <c r="H18" s="3" t="s">
        <v>26</v>
      </c>
      <c r="I18" s="3" t="s">
        <v>26</v>
      </c>
      <c r="J18" s="3" t="s">
        <v>26</v>
      </c>
      <c r="K18" s="3" t="s">
        <v>26</v>
      </c>
      <c r="L18" s="3" t="s">
        <v>27</v>
      </c>
      <c r="M18" s="3">
        <v>7320</v>
      </c>
      <c r="N18" s="3">
        <v>17</v>
      </c>
      <c r="O18" s="3">
        <v>40</v>
      </c>
      <c r="P18" s="3">
        <v>46</v>
      </c>
      <c r="Q18" s="21" t="s">
        <v>27</v>
      </c>
      <c r="R18" s="21" t="s">
        <v>26</v>
      </c>
      <c r="S18" s="21" t="s">
        <v>27</v>
      </c>
      <c r="T18" s="21" t="s">
        <v>27</v>
      </c>
      <c r="U18" s="21" t="s">
        <v>27</v>
      </c>
      <c r="V18" s="21" t="s">
        <v>27</v>
      </c>
      <c r="W18" s="21" t="s">
        <v>26</v>
      </c>
      <c r="X18" s="21" t="s">
        <v>26</v>
      </c>
      <c r="Y18" s="21" t="s">
        <v>27</v>
      </c>
      <c r="Z18" s="21" t="s">
        <v>27</v>
      </c>
      <c r="AA18" s="21" t="s">
        <v>26</v>
      </c>
      <c r="AB18" s="21" t="s">
        <v>27</v>
      </c>
      <c r="AC18" s="21" t="s">
        <v>39</v>
      </c>
      <c r="AD18" s="19">
        <v>194900</v>
      </c>
      <c r="AE18" s="10">
        <f t="shared" si="1"/>
        <v>26.625683060109289</v>
      </c>
    </row>
    <row r="19" spans="1:33">
      <c r="A19" s="3">
        <v>14</v>
      </c>
      <c r="B19" s="3">
        <v>53</v>
      </c>
      <c r="C19" s="9">
        <v>175500</v>
      </c>
      <c r="D19" s="7">
        <f t="shared" si="0"/>
        <v>23.975409836065573</v>
      </c>
      <c r="E19" s="3">
        <v>6</v>
      </c>
      <c r="F19" s="3" t="s">
        <v>26</v>
      </c>
      <c r="G19" s="3" t="s">
        <v>27</v>
      </c>
      <c r="H19" s="3" t="s">
        <v>26</v>
      </c>
      <c r="I19" s="3" t="s">
        <v>26</v>
      </c>
      <c r="J19" s="3" t="s">
        <v>26</v>
      </c>
      <c r="K19" s="3" t="s">
        <v>26</v>
      </c>
      <c r="L19" s="3" t="s">
        <v>27</v>
      </c>
      <c r="M19" s="3">
        <v>7320</v>
      </c>
      <c r="N19" s="3">
        <v>17</v>
      </c>
      <c r="O19" s="3">
        <v>40</v>
      </c>
      <c r="P19" s="3">
        <v>46</v>
      </c>
      <c r="Q19" s="21" t="s">
        <v>27</v>
      </c>
      <c r="R19" s="21" t="s">
        <v>26</v>
      </c>
      <c r="S19" s="21" t="s">
        <v>27</v>
      </c>
      <c r="T19" s="21" t="s">
        <v>27</v>
      </c>
      <c r="U19" s="21" t="s">
        <v>27</v>
      </c>
      <c r="V19" s="21" t="s">
        <v>27</v>
      </c>
      <c r="W19" s="21" t="s">
        <v>26</v>
      </c>
      <c r="X19" s="21" t="s">
        <v>26</v>
      </c>
      <c r="Y19" s="21" t="s">
        <v>27</v>
      </c>
      <c r="Z19" s="21" t="s">
        <v>27</v>
      </c>
      <c r="AA19" s="21" t="s">
        <v>26</v>
      </c>
      <c r="AB19" s="21" t="s">
        <v>27</v>
      </c>
      <c r="AC19" s="21" t="s">
        <v>39</v>
      </c>
      <c r="AD19" s="19">
        <v>194900</v>
      </c>
      <c r="AE19" s="10">
        <f t="shared" si="1"/>
        <v>26.625683060109289</v>
      </c>
    </row>
    <row r="20" spans="1:33">
      <c r="A20" s="3"/>
      <c r="B20" s="3"/>
      <c r="C20" s="3"/>
      <c r="D20" s="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17"/>
      <c r="AE20" s="10"/>
    </row>
    <row r="21" spans="1:33">
      <c r="A21" s="3">
        <v>15</v>
      </c>
      <c r="B21" s="3">
        <v>186</v>
      </c>
      <c r="C21" s="9">
        <v>148900</v>
      </c>
      <c r="D21" s="7">
        <f t="shared" si="0"/>
        <v>23.931211828993892</v>
      </c>
      <c r="E21" s="3">
        <v>7</v>
      </c>
      <c r="F21" s="3" t="s">
        <v>27</v>
      </c>
      <c r="G21" s="3" t="s">
        <v>27</v>
      </c>
      <c r="H21" s="3" t="s">
        <v>26</v>
      </c>
      <c r="I21" s="3" t="s">
        <v>27</v>
      </c>
      <c r="J21" s="3" t="s">
        <v>27</v>
      </c>
      <c r="K21" s="3" t="s">
        <v>26</v>
      </c>
      <c r="L21" s="3" t="s">
        <v>27</v>
      </c>
      <c r="M21" s="3">
        <v>6222</v>
      </c>
      <c r="N21" s="3">
        <v>14.5</v>
      </c>
      <c r="O21" s="3">
        <v>39.700000000000003</v>
      </c>
      <c r="P21" s="3">
        <v>37.5</v>
      </c>
      <c r="Q21" s="21" t="s">
        <v>27</v>
      </c>
      <c r="R21" s="21" t="s">
        <v>26</v>
      </c>
      <c r="S21" s="21" t="s">
        <v>27</v>
      </c>
      <c r="T21" s="21" t="s">
        <v>26</v>
      </c>
      <c r="U21" s="21" t="s">
        <v>27</v>
      </c>
      <c r="V21" s="21" t="s">
        <v>27</v>
      </c>
      <c r="W21" s="21" t="s">
        <v>27</v>
      </c>
      <c r="X21" s="21" t="s">
        <v>27</v>
      </c>
      <c r="Y21" s="21" t="s">
        <v>27</v>
      </c>
      <c r="Z21" s="21" t="s">
        <v>27</v>
      </c>
      <c r="AA21" s="21" t="s">
        <v>27</v>
      </c>
      <c r="AB21" s="21" t="s">
        <v>27</v>
      </c>
      <c r="AC21" s="21" t="s">
        <v>39</v>
      </c>
      <c r="AD21" s="19">
        <v>149900</v>
      </c>
      <c r="AE21" s="10">
        <f t="shared" ref="AE21:AE27" si="2">AD21/M21</f>
        <v>24.091931854709095</v>
      </c>
    </row>
    <row r="22" spans="1:33">
      <c r="A22" s="3">
        <v>16</v>
      </c>
      <c r="B22" s="3">
        <v>187</v>
      </c>
      <c r="C22" s="9">
        <v>148900</v>
      </c>
      <c r="D22" s="7">
        <f t="shared" si="0"/>
        <v>23.931211828993892</v>
      </c>
      <c r="E22" s="3">
        <v>7</v>
      </c>
      <c r="F22" s="3" t="s">
        <v>27</v>
      </c>
      <c r="G22" s="3" t="s">
        <v>27</v>
      </c>
      <c r="H22" s="3" t="s">
        <v>26</v>
      </c>
      <c r="I22" s="3" t="s">
        <v>27</v>
      </c>
      <c r="J22" s="3" t="s">
        <v>27</v>
      </c>
      <c r="K22" s="3" t="s">
        <v>26</v>
      </c>
      <c r="L22" s="3" t="s">
        <v>27</v>
      </c>
      <c r="M22" s="3">
        <v>6222</v>
      </c>
      <c r="N22" s="3">
        <v>14.5</v>
      </c>
      <c r="O22" s="3">
        <v>39.700000000000003</v>
      </c>
      <c r="P22" s="3">
        <v>37.5</v>
      </c>
      <c r="Q22" s="21" t="s">
        <v>27</v>
      </c>
      <c r="R22" s="21" t="s">
        <v>26</v>
      </c>
      <c r="S22" s="21" t="s">
        <v>27</v>
      </c>
      <c r="T22" s="21" t="s">
        <v>26</v>
      </c>
      <c r="U22" s="21" t="s">
        <v>27</v>
      </c>
      <c r="V22" s="21" t="s">
        <v>27</v>
      </c>
      <c r="W22" s="21" t="s">
        <v>27</v>
      </c>
      <c r="X22" s="21" t="s">
        <v>27</v>
      </c>
      <c r="Y22" s="21" t="s">
        <v>27</v>
      </c>
      <c r="Z22" s="21" t="s">
        <v>27</v>
      </c>
      <c r="AA22" s="21" t="s">
        <v>27</v>
      </c>
      <c r="AB22" s="21" t="s">
        <v>27</v>
      </c>
      <c r="AC22" s="21" t="s">
        <v>39</v>
      </c>
      <c r="AD22" s="19">
        <v>149900</v>
      </c>
      <c r="AE22" s="10">
        <f t="shared" si="2"/>
        <v>24.091931854709095</v>
      </c>
    </row>
    <row r="23" spans="1:33">
      <c r="A23" s="3">
        <v>17</v>
      </c>
      <c r="B23" s="3">
        <v>188</v>
      </c>
      <c r="C23" s="9">
        <v>148900</v>
      </c>
      <c r="D23" s="7">
        <f t="shared" si="0"/>
        <v>23.931211828993892</v>
      </c>
      <c r="E23" s="3">
        <v>7</v>
      </c>
      <c r="F23" s="3" t="s">
        <v>27</v>
      </c>
      <c r="G23" s="3" t="s">
        <v>27</v>
      </c>
      <c r="H23" s="3" t="s">
        <v>26</v>
      </c>
      <c r="I23" s="3" t="s">
        <v>27</v>
      </c>
      <c r="J23" s="3" t="s">
        <v>27</v>
      </c>
      <c r="K23" s="3" t="s">
        <v>26</v>
      </c>
      <c r="L23" s="3" t="s">
        <v>27</v>
      </c>
      <c r="M23" s="3">
        <v>6222</v>
      </c>
      <c r="N23" s="3">
        <v>14.5</v>
      </c>
      <c r="O23" s="3">
        <v>39.799999999999997</v>
      </c>
      <c r="P23" s="3">
        <v>37.5</v>
      </c>
      <c r="Q23" s="21" t="s">
        <v>27</v>
      </c>
      <c r="R23" s="21" t="s">
        <v>26</v>
      </c>
      <c r="S23" s="21" t="s">
        <v>27</v>
      </c>
      <c r="T23" s="21" t="s">
        <v>26</v>
      </c>
      <c r="U23" s="21" t="s">
        <v>27</v>
      </c>
      <c r="V23" s="21" t="s">
        <v>27</v>
      </c>
      <c r="W23" s="21" t="s">
        <v>27</v>
      </c>
      <c r="X23" s="21" t="s">
        <v>27</v>
      </c>
      <c r="Y23" s="21" t="s">
        <v>27</v>
      </c>
      <c r="Z23" s="21" t="s">
        <v>27</v>
      </c>
      <c r="AA23" s="21" t="s">
        <v>27</v>
      </c>
      <c r="AB23" s="21" t="s">
        <v>27</v>
      </c>
      <c r="AC23" s="21" t="s">
        <v>39</v>
      </c>
      <c r="AD23" s="19">
        <v>149900</v>
      </c>
      <c r="AE23" s="10">
        <f t="shared" si="2"/>
        <v>24.091931854709095</v>
      </c>
    </row>
    <row r="24" spans="1:33">
      <c r="A24" s="3">
        <v>18</v>
      </c>
      <c r="B24" s="3">
        <v>189</v>
      </c>
      <c r="C24" s="9">
        <v>148900</v>
      </c>
      <c r="D24" s="7">
        <f t="shared" si="0"/>
        <v>23.931211828993892</v>
      </c>
      <c r="E24" s="3">
        <v>7</v>
      </c>
      <c r="F24" s="3" t="s">
        <v>27</v>
      </c>
      <c r="G24" s="3" t="s">
        <v>27</v>
      </c>
      <c r="H24" s="3" t="s">
        <v>26</v>
      </c>
      <c r="I24" s="3" t="s">
        <v>27</v>
      </c>
      <c r="J24" s="3" t="s">
        <v>27</v>
      </c>
      <c r="K24" s="3" t="s">
        <v>26</v>
      </c>
      <c r="L24" s="3" t="s">
        <v>27</v>
      </c>
      <c r="M24" s="3">
        <v>6222</v>
      </c>
      <c r="N24" s="3">
        <v>14.5</v>
      </c>
      <c r="O24" s="3">
        <v>39.799999999999997</v>
      </c>
      <c r="P24" s="3">
        <v>37.5</v>
      </c>
      <c r="Q24" s="21" t="s">
        <v>27</v>
      </c>
      <c r="R24" s="21" t="s">
        <v>26</v>
      </c>
      <c r="S24" s="21" t="s">
        <v>27</v>
      </c>
      <c r="T24" s="21" t="s">
        <v>26</v>
      </c>
      <c r="U24" s="21" t="s">
        <v>27</v>
      </c>
      <c r="V24" s="21" t="s">
        <v>27</v>
      </c>
      <c r="W24" s="21" t="s">
        <v>27</v>
      </c>
      <c r="X24" s="21" t="s">
        <v>27</v>
      </c>
      <c r="Y24" s="21" t="s">
        <v>27</v>
      </c>
      <c r="Z24" s="21" t="s">
        <v>27</v>
      </c>
      <c r="AA24" s="21" t="s">
        <v>27</v>
      </c>
      <c r="AB24" s="21" t="s">
        <v>27</v>
      </c>
      <c r="AC24" s="21" t="s">
        <v>39</v>
      </c>
      <c r="AD24" s="18">
        <v>164900</v>
      </c>
      <c r="AE24" s="10">
        <f t="shared" si="2"/>
        <v>26.502732240437158</v>
      </c>
    </row>
    <row r="25" spans="1:33">
      <c r="A25" s="3">
        <v>19</v>
      </c>
      <c r="B25" s="3">
        <v>190</v>
      </c>
      <c r="C25" s="9">
        <v>148900</v>
      </c>
      <c r="D25" s="7">
        <f t="shared" si="0"/>
        <v>23.931211828993892</v>
      </c>
      <c r="E25" s="3">
        <v>7</v>
      </c>
      <c r="F25" s="3" t="s">
        <v>27</v>
      </c>
      <c r="G25" s="3" t="s">
        <v>27</v>
      </c>
      <c r="H25" s="3" t="s">
        <v>26</v>
      </c>
      <c r="I25" s="3" t="s">
        <v>27</v>
      </c>
      <c r="J25" s="3" t="s">
        <v>27</v>
      </c>
      <c r="K25" s="3" t="s">
        <v>26</v>
      </c>
      <c r="L25" s="3" t="s">
        <v>27</v>
      </c>
      <c r="M25" s="3">
        <v>6222</v>
      </c>
      <c r="N25" s="3">
        <v>14.5</v>
      </c>
      <c r="O25" s="3">
        <v>39.799999999999997</v>
      </c>
      <c r="P25" s="3">
        <v>37.5</v>
      </c>
      <c r="Q25" s="21" t="s">
        <v>27</v>
      </c>
      <c r="R25" s="21" t="s">
        <v>26</v>
      </c>
      <c r="S25" s="21" t="s">
        <v>27</v>
      </c>
      <c r="T25" s="21" t="s">
        <v>26</v>
      </c>
      <c r="U25" s="21" t="s">
        <v>27</v>
      </c>
      <c r="V25" s="21" t="s">
        <v>27</v>
      </c>
      <c r="W25" s="21" t="s">
        <v>27</v>
      </c>
      <c r="X25" s="21" t="s">
        <v>27</v>
      </c>
      <c r="Y25" s="21" t="s">
        <v>27</v>
      </c>
      <c r="Z25" s="21" t="s">
        <v>27</v>
      </c>
      <c r="AA25" s="21" t="s">
        <v>27</v>
      </c>
      <c r="AB25" s="21" t="s">
        <v>27</v>
      </c>
      <c r="AC25" s="21" t="s">
        <v>39</v>
      </c>
      <c r="AD25" s="18">
        <v>164900</v>
      </c>
      <c r="AE25" s="10">
        <f t="shared" si="2"/>
        <v>26.502732240437158</v>
      </c>
    </row>
    <row r="26" spans="1:33">
      <c r="A26" s="3">
        <v>20</v>
      </c>
      <c r="B26" s="3">
        <v>191</v>
      </c>
      <c r="C26" s="9">
        <v>148900</v>
      </c>
      <c r="D26" s="7">
        <f>C27/M26</f>
        <v>26.663452266152362</v>
      </c>
      <c r="E26" s="3">
        <v>7</v>
      </c>
      <c r="F26" s="3" t="s">
        <v>27</v>
      </c>
      <c r="G26" s="3" t="s">
        <v>27</v>
      </c>
      <c r="H26" s="3" t="s">
        <v>26</v>
      </c>
      <c r="I26" s="3" t="s">
        <v>27</v>
      </c>
      <c r="J26" s="3" t="s">
        <v>27</v>
      </c>
      <c r="K26" s="3" t="s">
        <v>26</v>
      </c>
      <c r="L26" s="3" t="s">
        <v>27</v>
      </c>
      <c r="M26" s="3">
        <v>6222</v>
      </c>
      <c r="N26" s="3">
        <v>14.5</v>
      </c>
      <c r="O26" s="3">
        <v>39.9</v>
      </c>
      <c r="P26" s="3">
        <v>37.5</v>
      </c>
      <c r="Q26" s="21" t="s">
        <v>27</v>
      </c>
      <c r="R26" s="21" t="s">
        <v>26</v>
      </c>
      <c r="S26" s="21" t="s">
        <v>27</v>
      </c>
      <c r="T26" s="21" t="s">
        <v>26</v>
      </c>
      <c r="U26" s="21" t="s">
        <v>27</v>
      </c>
      <c r="V26" s="21" t="s">
        <v>27</v>
      </c>
      <c r="W26" s="21" t="s">
        <v>27</v>
      </c>
      <c r="X26" s="21" t="s">
        <v>27</v>
      </c>
      <c r="Y26" s="21" t="s">
        <v>27</v>
      </c>
      <c r="Z26" s="21" t="s">
        <v>27</v>
      </c>
      <c r="AA26" s="21" t="s">
        <v>27</v>
      </c>
      <c r="AB26" s="21" t="s">
        <v>27</v>
      </c>
      <c r="AC26" s="21" t="s">
        <v>39</v>
      </c>
      <c r="AD26" s="18">
        <v>164900</v>
      </c>
      <c r="AE26" s="10">
        <f t="shared" si="2"/>
        <v>26.502732240437158</v>
      </c>
    </row>
    <row r="27" spans="1:33" ht="30">
      <c r="A27" s="3">
        <v>21</v>
      </c>
      <c r="B27" s="3">
        <v>192</v>
      </c>
      <c r="C27" s="9">
        <v>165900</v>
      </c>
      <c r="D27" s="7">
        <f>C27/M27</f>
        <v>22.785331685208075</v>
      </c>
      <c r="E27" s="3">
        <v>7</v>
      </c>
      <c r="F27" s="3" t="s">
        <v>27</v>
      </c>
      <c r="G27" s="3" t="s">
        <v>27</v>
      </c>
      <c r="H27" s="3" t="s">
        <v>26</v>
      </c>
      <c r="I27" s="3" t="s">
        <v>27</v>
      </c>
      <c r="J27" s="3" t="s">
        <v>27</v>
      </c>
      <c r="K27" s="3" t="s">
        <v>26</v>
      </c>
      <c r="L27" s="3" t="s">
        <v>27</v>
      </c>
      <c r="M27" s="3">
        <v>7281</v>
      </c>
      <c r="N27" s="3">
        <v>17.2</v>
      </c>
      <c r="O27" s="3">
        <v>39.9</v>
      </c>
      <c r="P27" s="3">
        <v>40</v>
      </c>
      <c r="Q27" s="21" t="s">
        <v>26</v>
      </c>
      <c r="R27" s="21" t="s">
        <v>26</v>
      </c>
      <c r="S27" s="21" t="s">
        <v>27</v>
      </c>
      <c r="T27" s="21" t="s">
        <v>26</v>
      </c>
      <c r="U27" s="21" t="s">
        <v>27</v>
      </c>
      <c r="V27" s="21" t="s">
        <v>27</v>
      </c>
      <c r="W27" s="21" t="s">
        <v>27</v>
      </c>
      <c r="X27" s="21" t="s">
        <v>27</v>
      </c>
      <c r="Y27" s="21" t="s">
        <v>27</v>
      </c>
      <c r="Z27" s="21" t="s">
        <v>27</v>
      </c>
      <c r="AA27" s="21" t="s">
        <v>27</v>
      </c>
      <c r="AB27" s="21" t="s">
        <v>27</v>
      </c>
      <c r="AC27" s="22" t="s">
        <v>46</v>
      </c>
      <c r="AD27" s="19">
        <v>184900</v>
      </c>
      <c r="AE27" s="10">
        <f t="shared" si="2"/>
        <v>25.394863342947396</v>
      </c>
    </row>
    <row r="29" spans="1:33">
      <c r="C29" s="13">
        <f>SUM(C4:C28)</f>
        <v>3756000</v>
      </c>
      <c r="D29" s="20">
        <f>C29/M29</f>
        <v>24.185291788204839</v>
      </c>
      <c r="M29">
        <f>SUM(M4:M28)</f>
        <v>155301</v>
      </c>
      <c r="AF29" s="11"/>
      <c r="AG29" s="12"/>
    </row>
    <row r="31" spans="1:33">
      <c r="AG31" s="14"/>
    </row>
  </sheetData>
  <sheetProtection password="D7D9" sheet="1" objects="1" scenarios="1"/>
  <mergeCells count="7">
    <mergeCell ref="F2:G2"/>
    <mergeCell ref="AC2:AE2"/>
    <mergeCell ref="H2:J2"/>
    <mergeCell ref="K2:L2"/>
    <mergeCell ref="M2:P2"/>
    <mergeCell ref="T2:AB2"/>
    <mergeCell ref="Q2:S2"/>
  </mergeCells>
  <phoneticPr fontId="3" type="noConversion"/>
  <pageMargins left="0.7" right="0.7" top="0.75" bottom="0.75" header="0.3" footer="0.3"/>
  <pageSetup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Sandford</dc:creator>
  <cp:lastModifiedBy>Ryan Henderson</cp:lastModifiedBy>
  <dcterms:created xsi:type="dcterms:W3CDTF">2019-07-15T13:38:55Z</dcterms:created>
  <dcterms:modified xsi:type="dcterms:W3CDTF">2019-08-22T03:59:03Z</dcterms:modified>
</cp:coreProperties>
</file>